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460381B4-B154-49DE-B13F-70733318121A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G11" i="1"/>
  <c r="F11" i="1"/>
  <c r="E10" i="1"/>
  <c r="D10" i="1"/>
  <c r="C10" i="1"/>
  <c r="C8" i="1" s="1"/>
  <c r="E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<sst xmlns="http://schemas.openxmlformats.org/spreadsheetml/2006/main" count="32" uniqueCount="32">
  <si>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</si>
  <si>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</si>
  <si>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</si>
  <si>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</si>
  <si>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</si>
  <si>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</si>
  <si>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</si>
  <si>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</si>
  <si>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</si>
  <si>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</si>
  <si>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</si>
  <si>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</si>
  <si>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</si>
  <si>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</si>
  <si>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</si>
  <si>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</si>
  <si>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</si>
  <si>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</si>
  <si>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</si>
  <si>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</si>
  <si>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</si>
  <si>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</si>
  <si>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</si>
  <si>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</si>
  <si>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</si>
  <si>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</si>
  <si>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</si>
  <si>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</si>
  <si>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</si>
  <si>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</si>
  <si>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</si>
  <si>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del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</si>
</sst>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1421477</xdr:colOff>
      <xdr:row>33</xdr:row>
      <xdr:rowOff>0</xdr:rowOff>
    </xdr:from>
    <xdr:to>
      <xdr:col>2</xdr:col>
      <xdr:colOff>810493</xdr:colOff>
      <xdr:row>37</xdr:row>
      <xdr:rowOff>31505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3BCF832-28B3-4EEE-8DDB-73F353F75A37}"/>
            </a:ext>
          </a:extLst>
        </xdr:cNvPr>
        <xdr:cNvSpPr txBox="1"/>
      </xdr:nvSpPr>
      <xdr:spPr>
        <a:xfrm>
          <a:off x="1620982" y="6043353"/>
          <a:ext cx="2630980" cy="630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99753</xdr:colOff>
      <xdr:row>32</xdr:row>
      <xdr:rowOff>124690</xdr:rowOff>
    </xdr:from>
    <xdr:to>
      <xdr:col>6</xdr:col>
      <xdr:colOff>401516</xdr:colOff>
      <xdr:row>38</xdr:row>
      <xdr:rowOff>97316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51FD72D-D5A2-43AD-8C3F-7845863CC0D6}"/>
            </a:ext>
          </a:extLst>
        </xdr:cNvPr>
        <xdr:cNvSpPr txBox="1"/>
      </xdr:nvSpPr>
      <xdr:spPr>
        <a:xfrm>
          <a:off x="4572000" y="6018414"/>
          <a:ext cx="3394098" cy="870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1562793</xdr:colOff>
      <xdr:row>34</xdr:row>
      <xdr:rowOff>0</xdr:rowOff>
    </xdr:from>
    <xdr:to>
      <xdr:col>2</xdr:col>
      <xdr:colOff>659257</xdr:colOff>
      <xdr:row>34</xdr:row>
      <xdr:rowOff>8166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1A3DE342-CD8C-4246-B943-546215F3CE6F}"/>
            </a:ext>
          </a:extLst>
        </xdr:cNvPr>
        <xdr:cNvCxnSpPr/>
      </xdr:nvCxnSpPr>
      <xdr:spPr>
        <a:xfrm flipV="1">
          <a:off x="1762298" y="6192982"/>
          <a:ext cx="2338428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559724</xdr:colOff>
      <xdr:row>34</xdr:row>
      <xdr:rowOff>2771</xdr:rowOff>
    </xdr:from>
    <xdr:to>
      <xdr:col>5</xdr:col>
      <xdr:colOff>836595</xdr:colOff>
      <xdr:row>34</xdr:row>
      <xdr:rowOff>10937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5B71BA5-87B6-4418-8B61-A9357FCE2AE8}"/>
            </a:ext>
          </a:extLst>
        </xdr:cNvPr>
        <xdr:cNvCxnSpPr/>
      </xdr:nvCxnSpPr>
      <xdr:spPr>
        <a:xfrm flipV="1">
          <a:off x="5031971" y="6195753"/>
          <a:ext cx="2338428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workbookViewId="0">
      <selection activeCell="B3" sqref="B3:G3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119907609.02</v>
      </c>
      <c r="D8" s="7">
        <f>SUM(D10,D19)</f>
        <v>588673131.79999995</v>
      </c>
      <c r="E8" s="7">
        <f>SUM(E10,E19)</f>
        <v>545856513.46000004</v>
      </c>
      <c r="F8" s="7">
        <f>C8+D8-E8</f>
        <v>162724227.3599999</v>
      </c>
      <c r="G8" s="7">
        <f>F8-C8</f>
        <v>42816618.339999899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59983871.869999997</v>
      </c>
      <c r="D10" s="7">
        <f>SUM(D11:D17)</f>
        <v>585590916.92999995</v>
      </c>
      <c r="E10" s="7">
        <f>SUM(E11:E17)</f>
        <v>545824555.06000006</v>
      </c>
      <c r="F10" s="7">
        <f t="shared" ref="F10:F17" si="0">C10+D10-E10</f>
        <v>99750233.73999989</v>
      </c>
      <c r="G10" s="7">
        <f t="shared" ref="G10:G17" si="1">F10-C10</f>
        <v>39766361.869999893</v>
      </c>
    </row>
    <row r="11" spans="2:7" x14ac:dyDescent="0.2">
      <c r="B11" s="3" t="s">
        <v>6</v>
      </c>
      <c r="C11" s="8">
        <v>59273199.109999999</v>
      </c>
      <c r="D11" s="8">
        <v>457072762.13</v>
      </c>
      <c r="E11" s="8">
        <v>418408744.86000001</v>
      </c>
      <c r="F11" s="12">
        <f t="shared" si="0"/>
        <v>97937216.379999995</v>
      </c>
      <c r="G11" s="12">
        <f t="shared" si="1"/>
        <v>38664017.269999996</v>
      </c>
    </row>
    <row r="12" spans="2:7" x14ac:dyDescent="0.2">
      <c r="B12" s="3" t="s">
        <v>7</v>
      </c>
      <c r="C12" s="8">
        <v>710672.76</v>
      </c>
      <c r="D12" s="8">
        <v>128518154.8</v>
      </c>
      <c r="E12" s="8">
        <v>127415810.2</v>
      </c>
      <c r="F12" s="12">
        <f t="shared" si="0"/>
        <v>1813017.3599999994</v>
      </c>
      <c r="G12" s="12">
        <f t="shared" si="1"/>
        <v>1102344.5999999994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59923737.149999999</v>
      </c>
      <c r="D19" s="7">
        <f>SUM(D20:D28)</f>
        <v>3082214.87</v>
      </c>
      <c r="E19" s="7">
        <f>SUM(E20:E28)</f>
        <v>31958.400000000001</v>
      </c>
      <c r="F19" s="7">
        <f t="shared" ref="F19:F28" si="2">C19+D19-E19</f>
        <v>62973993.619999997</v>
      </c>
      <c r="G19" s="7">
        <f t="shared" ref="G19:G28" si="3">F19-C19</f>
        <v>3050256.4699999988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25511198.629999999</v>
      </c>
      <c r="D22" s="8">
        <v>1977494.74</v>
      </c>
      <c r="E22" s="8">
        <v>0</v>
      </c>
      <c r="F22" s="12">
        <f t="shared" si="2"/>
        <v>27488693.369999997</v>
      </c>
      <c r="G22" s="12">
        <f t="shared" si="3"/>
        <v>1977494.7399999984</v>
      </c>
    </row>
    <row r="23" spans="1:7" x14ac:dyDescent="0.2">
      <c r="B23" s="3" t="s">
        <v>18</v>
      </c>
      <c r="C23" s="8">
        <v>32205597.09</v>
      </c>
      <c r="D23" s="8">
        <v>919627.7</v>
      </c>
      <c r="E23" s="8">
        <v>31958</v>
      </c>
      <c r="F23" s="12">
        <f t="shared" si="2"/>
        <v>33093266.789999999</v>
      </c>
      <c r="G23" s="12">
        <f t="shared" si="3"/>
        <v>887669.69999999925</v>
      </c>
    </row>
    <row r="24" spans="1:7" x14ac:dyDescent="0.2">
      <c r="B24" s="3" t="s">
        <v>19</v>
      </c>
      <c r="C24" s="8">
        <v>2206941.0299999998</v>
      </c>
      <c r="D24" s="8">
        <v>185092.43</v>
      </c>
      <c r="E24" s="8">
        <v>0</v>
      </c>
      <c r="F24" s="12">
        <f t="shared" si="2"/>
        <v>2392033.46</v>
      </c>
      <c r="G24" s="12">
        <f t="shared" si="3"/>
        <v>185092.43000000017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22</v>
      </c>
      <c r="C27" s="8">
        <v>0.4</v>
      </c>
      <c r="D27" s="8">
        <v>0</v>
      </c>
      <c r="E27" s="8">
        <v>0.4</v>
      </c>
      <c r="F27" s="12">
        <f t="shared" si="2"/>
        <v>0</v>
      </c>
      <c r="G27" s="12">
        <f t="shared" si="3"/>
        <v>-0.4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2019-12-03T19:14:48Z</dcterms:created>
  <dcterms:modified xsi:type="dcterms:W3CDTF">2023-07-17T21:41:17Z</dcterms:modified>
</cp:coreProperties>
</file>